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/>
  <mc:AlternateContent xmlns:mc="http://schemas.openxmlformats.org/markup-compatibility/2006">
    <mc:Choice Requires="x15">
      <x15ac:absPath xmlns:x15ac="http://schemas.microsoft.com/office/spreadsheetml/2010/11/ac" url="/Users/juliasakskjaernielsen/Downloads/"/>
    </mc:Choice>
  </mc:AlternateContent>
  <xr:revisionPtr revIDLastSave="0" documentId="13_ncr:1_{B595491B-D6F5-394B-8FC8-20DD547A94A1}" xr6:coauthVersionLast="36" xr6:coauthVersionMax="45" xr10:uidLastSave="{00000000-0000-0000-0000-000000000000}"/>
  <bookViews>
    <workbookView xWindow="400" yWindow="500" windowWidth="28400" windowHeight="16080" xr2:uid="{16A78B52-B65D-8A40-B99B-73C76D73CCAD}"/>
  </bookViews>
  <sheets>
    <sheet name="Afvikling af gæld" sheetId="3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Y26" i="3" l="1"/>
  <c r="Y4" i="3"/>
  <c r="T4" i="3"/>
  <c r="O4" i="3"/>
  <c r="J4" i="3"/>
  <c r="E4" i="3"/>
  <c r="E5" i="3" l="1"/>
  <c r="E6" i="3" s="1"/>
  <c r="E7" i="3" s="1"/>
  <c r="E8" i="3" s="1"/>
  <c r="E9" i="3" s="1"/>
  <c r="E10" i="3" s="1"/>
  <c r="E11" i="3" s="1"/>
  <c r="E12" i="3" s="1"/>
  <c r="E13" i="3" s="1"/>
  <c r="E14" i="3" s="1"/>
  <c r="E15" i="3" s="1"/>
  <c r="E17" i="3" s="1"/>
  <c r="E18" i="3" s="1"/>
  <c r="E19" i="3" s="1"/>
  <c r="E20" i="3" s="1"/>
  <c r="E21" i="3" s="1"/>
  <c r="E22" i="3" s="1"/>
  <c r="E23" i="3" s="1"/>
  <c r="E24" i="3" s="1"/>
  <c r="E25" i="3" s="1"/>
  <c r="E26" i="3" s="1"/>
  <c r="E27" i="3" s="1"/>
  <c r="E28" i="3" s="1"/>
  <c r="E30" i="3" s="1"/>
  <c r="E31" i="3" s="1"/>
  <c r="E32" i="3" s="1"/>
  <c r="E33" i="3" s="1"/>
  <c r="E34" i="3" s="1"/>
  <c r="E35" i="3" s="1"/>
  <c r="E36" i="3" s="1"/>
  <c r="E37" i="3" s="1"/>
  <c r="E38" i="3" s="1"/>
  <c r="E39" i="3" s="1"/>
  <c r="J5" i="3"/>
  <c r="J6" i="3" s="1"/>
  <c r="J7" i="3" s="1"/>
  <c r="J8" i="3" s="1"/>
  <c r="J9" i="3" s="1"/>
  <c r="J10" i="3" s="1"/>
  <c r="J11" i="3" s="1"/>
  <c r="J12" i="3" s="1"/>
  <c r="J13" i="3" s="1"/>
  <c r="J14" i="3" s="1"/>
  <c r="J15" i="3" s="1"/>
  <c r="J17" i="3" s="1"/>
  <c r="J18" i="3" s="1"/>
  <c r="J19" i="3" s="1"/>
  <c r="J20" i="3" s="1"/>
  <c r="J21" i="3" s="1"/>
  <c r="J22" i="3" s="1"/>
  <c r="J23" i="3" s="1"/>
  <c r="J24" i="3" s="1"/>
  <c r="J25" i="3" s="1"/>
  <c r="J26" i="3" s="1"/>
  <c r="O5" i="3"/>
  <c r="O6" i="3" s="1"/>
  <c r="O7" i="3" s="1"/>
  <c r="O8" i="3" s="1"/>
  <c r="O9" i="3" s="1"/>
  <c r="O10" i="3" s="1"/>
  <c r="O11" i="3" s="1"/>
  <c r="O12" i="3" s="1"/>
  <c r="O13" i="3" s="1"/>
  <c r="O14" i="3" s="1"/>
  <c r="O15" i="3" s="1"/>
  <c r="O17" i="3" s="1"/>
  <c r="O18" i="3" s="1"/>
  <c r="O19" i="3" s="1"/>
  <c r="O20" i="3" s="1"/>
  <c r="T5" i="3"/>
  <c r="T6" i="3" s="1"/>
  <c r="T7" i="3" s="1"/>
  <c r="T8" i="3" s="1"/>
  <c r="T9" i="3" s="1"/>
  <c r="T10" i="3" s="1"/>
  <c r="T11" i="3" s="1"/>
  <c r="T12" i="3" s="1"/>
  <c r="T13" i="3" s="1"/>
  <c r="T14" i="3" s="1"/>
  <c r="T15" i="3" s="1"/>
  <c r="T17" i="3" s="1"/>
  <c r="Y5" i="3"/>
  <c r="Y6" i="3" s="1"/>
  <c r="Y7" i="3" s="1"/>
  <c r="Y8" i="3" s="1"/>
  <c r="Y9" i="3" s="1"/>
  <c r="Y10" i="3" s="1"/>
  <c r="Y11" i="3" s="1"/>
  <c r="Y12" i="3" s="1"/>
  <c r="Y13" i="3" s="1"/>
  <c r="Y14" i="3" s="1"/>
  <c r="Y15" i="3" s="1"/>
  <c r="Y17" i="3" s="1"/>
  <c r="Y18" i="3" s="1"/>
  <c r="Y19" i="3" s="1"/>
  <c r="Y20" i="3" s="1"/>
  <c r="Y21" i="3" s="1"/>
  <c r="Y22" i="3" s="1"/>
  <c r="Y23" i="3" s="1"/>
  <c r="Y24" i="3" s="1"/>
  <c r="Y25" i="3" s="1"/>
</calcChain>
</file>

<file path=xl/sharedStrings.xml><?xml version="1.0" encoding="utf-8"?>
<sst xmlns="http://schemas.openxmlformats.org/spreadsheetml/2006/main" count="264" uniqueCount="17">
  <si>
    <t>Maj</t>
  </si>
  <si>
    <t>Jan</t>
  </si>
  <si>
    <t>Feb</t>
  </si>
  <si>
    <t>Mar</t>
  </si>
  <si>
    <t>Apr</t>
  </si>
  <si>
    <t>Jun</t>
  </si>
  <si>
    <t>Jul</t>
  </si>
  <si>
    <t>Aug</t>
  </si>
  <si>
    <t>Sep</t>
  </si>
  <si>
    <t>Okt</t>
  </si>
  <si>
    <t>Nov</t>
  </si>
  <si>
    <t>Dec</t>
  </si>
  <si>
    <t>Restgæld</t>
  </si>
  <si>
    <t>kr.</t>
  </si>
  <si>
    <t>Nedskr.</t>
  </si>
  <si>
    <t>Real-afbetaling</t>
  </si>
  <si>
    <t>Opskr. (rente)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</si>
</sst>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" fontId="0" fillId="0" borderId="0" xfId="0" applyNumberFormat="1"/>
    <xf numFmtId="3" fontId="0" fillId="0" borderId="0" xfId="0" applyNumberFormat="1"/>
    <xf numFmtId="0" fontId="2" fillId="0" borderId="0" xfId="0" applyFont="1"/>
    <xf numFmtId="4" fontId="1" fillId="0" borderId="0" xfId="0" applyNumberFormat="1" applyFont="1"/>
    <xf numFmtId="3" fontId="1" fillId="0" borderId="0" xfId="0" applyNumberFormat="1" applyFont="1"/>
    <xf numFmtId="0" fontId="0" fillId="0" borderId="4" xfId="0" applyBorder="1"/>
    <xf numFmtId="4" fontId="0" fillId="0" borderId="4" xfId="0" applyNumberFormat="1" applyBorder="1"/>
    <xf numFmtId="1" fontId="0" fillId="0" borderId="0" xfId="0" applyNumberFormat="1"/>
    <xf numFmtId="3" fontId="2" fillId="0" borderId="0" xfId="0" applyNumberFormat="1" applyFont="1"/>
    <xf numFmtId="0" fontId="0" fillId="0" borderId="6" xfId="0" applyBorder="1"/>
    <xf numFmtId="3" fontId="0" fillId="0" borderId="6" xfId="0" applyNumberFormat="1" applyBorder="1"/>
    <xf numFmtId="4" fontId="0" fillId="0" borderId="6" xfId="0" applyNumberFormat="1" applyBorder="1"/>
    <xf numFmtId="0" fontId="0" fillId="0" borderId="5" xfId="0" applyBorder="1"/>
    <xf numFmtId="4" fontId="0" fillId="0" borderId="5" xfId="0" applyNumberFormat="1" applyBorder="1"/>
    <xf numFmtId="0" fontId="1" fillId="0" borderId="6" xfId="0" applyFont="1" applyBorder="1"/>
    <xf numFmtId="0" fontId="0" fillId="0" borderId="7" xfId="0" applyBorder="1"/>
    <xf numFmtId="4" fontId="0" fillId="0" borderId="8" xfId="0" applyNumberFormat="1" applyBorder="1"/>
    <xf numFmtId="1" fontId="0" fillId="0" borderId="6" xfId="0" applyNumberFormat="1" applyBorder="1"/>
    <xf numFmtId="3" fontId="0" fillId="0" borderId="9" xfId="0" applyNumberFormat="1" applyBorder="1"/>
    <xf numFmtId="4" fontId="0" fillId="0" borderId="9" xfId="0" applyNumberFormat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a-D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2"/>
          <c:order val="0"/>
          <c:tx>
            <c:v>2000 kr.</c:v>
          </c:tx>
          <c:spPr>
            <a:ln w="38100" cap="rnd">
              <a:solidFill>
                <a:srgbClr val="FFFF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strRef>
              <c:f>'Afvikling af gæld'!$A$2:$A$41</c:f>
              <c:strCache>
                <c:ptCount val="40"/>
                <c:pt idx="1">
                  <c:v>2025</c:v>
                </c:pt>
                <c:pt idx="2">
                  <c:v>Jan</c:v>
                </c:pt>
                <c:pt idx="3">
                  <c:v>Feb</c:v>
                </c:pt>
                <c:pt idx="4">
                  <c:v>Mar</c:v>
                </c:pt>
                <c:pt idx="5">
                  <c:v>Apr</c:v>
                </c:pt>
                <c:pt idx="6">
                  <c:v>Maj</c:v>
                </c:pt>
                <c:pt idx="7">
                  <c:v>Jun</c:v>
                </c:pt>
                <c:pt idx="8">
                  <c:v>Jul</c:v>
                </c:pt>
                <c:pt idx="9">
                  <c:v>Aug</c:v>
                </c:pt>
                <c:pt idx="10">
                  <c:v>Sep</c:v>
                </c:pt>
                <c:pt idx="11">
                  <c:v>Okt</c:v>
                </c:pt>
                <c:pt idx="12">
                  <c:v>Nov</c:v>
                </c:pt>
                <c:pt idx="13">
                  <c:v>Dec</c:v>
                </c:pt>
                <c:pt idx="14">
                  <c:v>2026</c:v>
                </c:pt>
                <c:pt idx="15">
                  <c:v>Jan</c:v>
                </c:pt>
                <c:pt idx="16">
                  <c:v>Feb</c:v>
                </c:pt>
                <c:pt idx="17">
                  <c:v>Mar</c:v>
                </c:pt>
                <c:pt idx="18">
                  <c:v>Apr</c:v>
                </c:pt>
                <c:pt idx="19">
                  <c:v>Maj</c:v>
                </c:pt>
                <c:pt idx="20">
                  <c:v>Jun</c:v>
                </c:pt>
                <c:pt idx="21">
                  <c:v>Jul</c:v>
                </c:pt>
                <c:pt idx="22">
                  <c:v>Aug</c:v>
                </c:pt>
                <c:pt idx="23">
                  <c:v>Sep</c:v>
                </c:pt>
                <c:pt idx="24">
                  <c:v>Okt</c:v>
                </c:pt>
                <c:pt idx="25">
                  <c:v>Nov</c:v>
                </c:pt>
                <c:pt idx="26">
                  <c:v>Dec</c:v>
                </c:pt>
                <c:pt idx="27">
                  <c:v>2027</c:v>
                </c:pt>
                <c:pt idx="28">
                  <c:v>Jan</c:v>
                </c:pt>
                <c:pt idx="29">
                  <c:v>Feb</c:v>
                </c:pt>
                <c:pt idx="30">
                  <c:v>Mar</c:v>
                </c:pt>
                <c:pt idx="31">
                  <c:v>Apr</c:v>
                </c:pt>
                <c:pt idx="32">
                  <c:v>Maj</c:v>
                </c:pt>
                <c:pt idx="33">
                  <c:v>Jun</c:v>
                </c:pt>
                <c:pt idx="34">
                  <c:v>Jul</c:v>
                </c:pt>
                <c:pt idx="35">
                  <c:v>Aug</c:v>
                </c:pt>
                <c:pt idx="36">
                  <c:v>Sep</c:v>
                </c:pt>
                <c:pt idx="37">
                  <c:v>Okt</c:v>
                </c:pt>
                <c:pt idx="38">
                  <c:v>Nov</c:v>
                </c:pt>
                <c:pt idx="39">
                  <c:v>Dec</c:v>
                </c:pt>
              </c:strCache>
            </c:strRef>
          </c:cat>
          <c:val>
            <c:numRef>
              <c:f>'Afvikling af gæld'!$E$3:$E$39</c:f>
              <c:numCache>
                <c:formatCode>#,##0.00</c:formatCode>
                <c:ptCount val="37"/>
                <c:pt idx="0">
                  <c:v>65000</c:v>
                </c:pt>
                <c:pt idx="1">
                  <c:v>63059</c:v>
                </c:pt>
                <c:pt idx="2">
                  <c:v>61117</c:v>
                </c:pt>
                <c:pt idx="3">
                  <c:v>59174</c:v>
                </c:pt>
                <c:pt idx="4">
                  <c:v>57230</c:v>
                </c:pt>
                <c:pt idx="5">
                  <c:v>55285</c:v>
                </c:pt>
                <c:pt idx="6">
                  <c:v>53339</c:v>
                </c:pt>
                <c:pt idx="7">
                  <c:v>51392</c:v>
                </c:pt>
                <c:pt idx="8">
                  <c:v>49444</c:v>
                </c:pt>
                <c:pt idx="9">
                  <c:v>47495</c:v>
                </c:pt>
                <c:pt idx="10">
                  <c:v>45545</c:v>
                </c:pt>
                <c:pt idx="11">
                  <c:v>43594</c:v>
                </c:pt>
                <c:pt idx="12">
                  <c:v>41642</c:v>
                </c:pt>
                <c:pt idx="14">
                  <c:v>39689</c:v>
                </c:pt>
                <c:pt idx="15">
                  <c:v>37734</c:v>
                </c:pt>
                <c:pt idx="16">
                  <c:v>35777</c:v>
                </c:pt>
                <c:pt idx="17">
                  <c:v>33818</c:v>
                </c:pt>
                <c:pt idx="18">
                  <c:v>31857</c:v>
                </c:pt>
                <c:pt idx="19">
                  <c:v>29894</c:v>
                </c:pt>
                <c:pt idx="20">
                  <c:v>27929</c:v>
                </c:pt>
                <c:pt idx="21">
                  <c:v>25962</c:v>
                </c:pt>
                <c:pt idx="22">
                  <c:v>23993</c:v>
                </c:pt>
                <c:pt idx="23">
                  <c:v>22022</c:v>
                </c:pt>
                <c:pt idx="24">
                  <c:v>20049</c:v>
                </c:pt>
                <c:pt idx="25">
                  <c:v>18074</c:v>
                </c:pt>
                <c:pt idx="27">
                  <c:v>16097</c:v>
                </c:pt>
                <c:pt idx="28">
                  <c:v>14118</c:v>
                </c:pt>
                <c:pt idx="29">
                  <c:v>12137</c:v>
                </c:pt>
                <c:pt idx="30">
                  <c:v>10154</c:v>
                </c:pt>
                <c:pt idx="31">
                  <c:v>8169</c:v>
                </c:pt>
                <c:pt idx="32">
                  <c:v>6182</c:v>
                </c:pt>
                <c:pt idx="33">
                  <c:v>4193</c:v>
                </c:pt>
                <c:pt idx="34">
                  <c:v>2202</c:v>
                </c:pt>
                <c:pt idx="35">
                  <c:v>209</c:v>
                </c:pt>
                <c:pt idx="36">
                  <c:v>-1786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32B-5540-ADE2-690A4F72B159}"/>
            </c:ext>
          </c:extLst>
        </c:ser>
        <c:ser>
          <c:idx val="4"/>
          <c:order val="1"/>
          <c:tx>
            <c:v>3000 kr.</c:v>
          </c:tx>
          <c:spPr>
            <a:ln w="38100" cap="rnd">
              <a:solidFill>
                <a:srgbClr val="FFC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cat>
            <c:strRef>
              <c:f>'Afvikling af gæld'!$A$2:$A$41</c:f>
              <c:strCache>
                <c:ptCount val="40"/>
                <c:pt idx="1">
                  <c:v>2025</c:v>
                </c:pt>
                <c:pt idx="2">
                  <c:v>Jan</c:v>
                </c:pt>
                <c:pt idx="3">
                  <c:v>Feb</c:v>
                </c:pt>
                <c:pt idx="4">
                  <c:v>Mar</c:v>
                </c:pt>
                <c:pt idx="5">
                  <c:v>Apr</c:v>
                </c:pt>
                <c:pt idx="6">
                  <c:v>Maj</c:v>
                </c:pt>
                <c:pt idx="7">
                  <c:v>Jun</c:v>
                </c:pt>
                <c:pt idx="8">
                  <c:v>Jul</c:v>
                </c:pt>
                <c:pt idx="9">
                  <c:v>Aug</c:v>
                </c:pt>
                <c:pt idx="10">
                  <c:v>Sep</c:v>
                </c:pt>
                <c:pt idx="11">
                  <c:v>Okt</c:v>
                </c:pt>
                <c:pt idx="12">
                  <c:v>Nov</c:v>
                </c:pt>
                <c:pt idx="13">
                  <c:v>Dec</c:v>
                </c:pt>
                <c:pt idx="14">
                  <c:v>2026</c:v>
                </c:pt>
                <c:pt idx="15">
                  <c:v>Jan</c:v>
                </c:pt>
                <c:pt idx="16">
                  <c:v>Feb</c:v>
                </c:pt>
                <c:pt idx="17">
                  <c:v>Mar</c:v>
                </c:pt>
                <c:pt idx="18">
                  <c:v>Apr</c:v>
                </c:pt>
                <c:pt idx="19">
                  <c:v>Maj</c:v>
                </c:pt>
                <c:pt idx="20">
                  <c:v>Jun</c:v>
                </c:pt>
                <c:pt idx="21">
                  <c:v>Jul</c:v>
                </c:pt>
                <c:pt idx="22">
                  <c:v>Aug</c:v>
                </c:pt>
                <c:pt idx="23">
                  <c:v>Sep</c:v>
                </c:pt>
                <c:pt idx="24">
                  <c:v>Okt</c:v>
                </c:pt>
                <c:pt idx="25">
                  <c:v>Nov</c:v>
                </c:pt>
                <c:pt idx="26">
                  <c:v>Dec</c:v>
                </c:pt>
                <c:pt idx="27">
                  <c:v>2027</c:v>
                </c:pt>
                <c:pt idx="28">
                  <c:v>Jan</c:v>
                </c:pt>
                <c:pt idx="29">
                  <c:v>Feb</c:v>
                </c:pt>
                <c:pt idx="30">
                  <c:v>Mar</c:v>
                </c:pt>
                <c:pt idx="31">
                  <c:v>Apr</c:v>
                </c:pt>
                <c:pt idx="32">
                  <c:v>Maj</c:v>
                </c:pt>
                <c:pt idx="33">
                  <c:v>Jun</c:v>
                </c:pt>
                <c:pt idx="34">
                  <c:v>Jul</c:v>
                </c:pt>
                <c:pt idx="35">
                  <c:v>Aug</c:v>
                </c:pt>
                <c:pt idx="36">
                  <c:v>Sep</c:v>
                </c:pt>
                <c:pt idx="37">
                  <c:v>Okt</c:v>
                </c:pt>
                <c:pt idx="38">
                  <c:v>Nov</c:v>
                </c:pt>
                <c:pt idx="39">
                  <c:v>Dec</c:v>
                </c:pt>
              </c:strCache>
            </c:strRef>
          </c:cat>
          <c:val>
            <c:numRef>
              <c:f>'Afvikling af gæld'!$J$3:$J$39</c:f>
              <c:numCache>
                <c:formatCode>#,##0.00</c:formatCode>
                <c:ptCount val="37"/>
                <c:pt idx="0">
                  <c:v>65000</c:v>
                </c:pt>
                <c:pt idx="1">
                  <c:v>62055</c:v>
                </c:pt>
                <c:pt idx="2">
                  <c:v>59108</c:v>
                </c:pt>
                <c:pt idx="3">
                  <c:v>56158</c:v>
                </c:pt>
                <c:pt idx="4">
                  <c:v>53206</c:v>
                </c:pt>
                <c:pt idx="5">
                  <c:v>50251</c:v>
                </c:pt>
                <c:pt idx="6">
                  <c:v>47294</c:v>
                </c:pt>
                <c:pt idx="7">
                  <c:v>44334</c:v>
                </c:pt>
                <c:pt idx="8">
                  <c:v>41372</c:v>
                </c:pt>
                <c:pt idx="9">
                  <c:v>38407</c:v>
                </c:pt>
                <c:pt idx="10">
                  <c:v>35440</c:v>
                </c:pt>
                <c:pt idx="11">
                  <c:v>32471</c:v>
                </c:pt>
                <c:pt idx="12">
                  <c:v>29499</c:v>
                </c:pt>
                <c:pt idx="14">
                  <c:v>26525</c:v>
                </c:pt>
                <c:pt idx="15">
                  <c:v>23548</c:v>
                </c:pt>
                <c:pt idx="16">
                  <c:v>20569</c:v>
                </c:pt>
                <c:pt idx="17">
                  <c:v>17587</c:v>
                </c:pt>
                <c:pt idx="18">
                  <c:v>14603</c:v>
                </c:pt>
                <c:pt idx="19">
                  <c:v>11616</c:v>
                </c:pt>
                <c:pt idx="20">
                  <c:v>8627</c:v>
                </c:pt>
                <c:pt idx="21">
                  <c:v>5635</c:v>
                </c:pt>
                <c:pt idx="22">
                  <c:v>2641</c:v>
                </c:pt>
                <c:pt idx="23">
                  <c:v>-354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8-732B-5540-ADE2-690A4F72B159}"/>
            </c:ext>
          </c:extLst>
        </c:ser>
        <c:ser>
          <c:idx val="8"/>
          <c:order val="2"/>
          <c:tx>
            <c:v>4000 kr.</c:v>
          </c:tx>
          <c:spPr>
            <a:ln w="38100" cap="rnd">
              <a:solidFill>
                <a:srgbClr val="00B05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60000"/>
                </a:schemeClr>
              </a:solidFill>
              <a:ln w="9525">
                <a:solidFill>
                  <a:schemeClr val="accent3">
                    <a:lumMod val="60000"/>
                  </a:schemeClr>
                </a:solidFill>
              </a:ln>
              <a:effectLst/>
            </c:spPr>
          </c:marker>
          <c:cat>
            <c:strRef>
              <c:f>'Afvikling af gæld'!$A$2:$A$41</c:f>
              <c:strCache>
                <c:ptCount val="40"/>
                <c:pt idx="1">
                  <c:v>2025</c:v>
                </c:pt>
                <c:pt idx="2">
                  <c:v>Jan</c:v>
                </c:pt>
                <c:pt idx="3">
                  <c:v>Feb</c:v>
                </c:pt>
                <c:pt idx="4">
                  <c:v>Mar</c:v>
                </c:pt>
                <c:pt idx="5">
                  <c:v>Apr</c:v>
                </c:pt>
                <c:pt idx="6">
                  <c:v>Maj</c:v>
                </c:pt>
                <c:pt idx="7">
                  <c:v>Jun</c:v>
                </c:pt>
                <c:pt idx="8">
                  <c:v>Jul</c:v>
                </c:pt>
                <c:pt idx="9">
                  <c:v>Aug</c:v>
                </c:pt>
                <c:pt idx="10">
                  <c:v>Sep</c:v>
                </c:pt>
                <c:pt idx="11">
                  <c:v>Okt</c:v>
                </c:pt>
                <c:pt idx="12">
                  <c:v>Nov</c:v>
                </c:pt>
                <c:pt idx="13">
                  <c:v>Dec</c:v>
                </c:pt>
                <c:pt idx="14">
                  <c:v>2026</c:v>
                </c:pt>
                <c:pt idx="15">
                  <c:v>Jan</c:v>
                </c:pt>
                <c:pt idx="16">
                  <c:v>Feb</c:v>
                </c:pt>
                <c:pt idx="17">
                  <c:v>Mar</c:v>
                </c:pt>
                <c:pt idx="18">
                  <c:v>Apr</c:v>
                </c:pt>
                <c:pt idx="19">
                  <c:v>Maj</c:v>
                </c:pt>
                <c:pt idx="20">
                  <c:v>Jun</c:v>
                </c:pt>
                <c:pt idx="21">
                  <c:v>Jul</c:v>
                </c:pt>
                <c:pt idx="22">
                  <c:v>Aug</c:v>
                </c:pt>
                <c:pt idx="23">
                  <c:v>Sep</c:v>
                </c:pt>
                <c:pt idx="24">
                  <c:v>Okt</c:v>
                </c:pt>
                <c:pt idx="25">
                  <c:v>Nov</c:v>
                </c:pt>
                <c:pt idx="26">
                  <c:v>Dec</c:v>
                </c:pt>
                <c:pt idx="27">
                  <c:v>2027</c:v>
                </c:pt>
                <c:pt idx="28">
                  <c:v>Jan</c:v>
                </c:pt>
                <c:pt idx="29">
                  <c:v>Feb</c:v>
                </c:pt>
                <c:pt idx="30">
                  <c:v>Mar</c:v>
                </c:pt>
                <c:pt idx="31">
                  <c:v>Apr</c:v>
                </c:pt>
                <c:pt idx="32">
                  <c:v>Maj</c:v>
                </c:pt>
                <c:pt idx="33">
                  <c:v>Jun</c:v>
                </c:pt>
                <c:pt idx="34">
                  <c:v>Jul</c:v>
                </c:pt>
                <c:pt idx="35">
                  <c:v>Aug</c:v>
                </c:pt>
                <c:pt idx="36">
                  <c:v>Sep</c:v>
                </c:pt>
                <c:pt idx="37">
                  <c:v>Okt</c:v>
                </c:pt>
                <c:pt idx="38">
                  <c:v>Nov</c:v>
                </c:pt>
                <c:pt idx="39">
                  <c:v>Dec</c:v>
                </c:pt>
              </c:strCache>
            </c:strRef>
          </c:cat>
          <c:val>
            <c:numRef>
              <c:f>'Afvikling af gæld'!$O$3:$O$39</c:f>
              <c:numCache>
                <c:formatCode>#,##0.00</c:formatCode>
                <c:ptCount val="37"/>
                <c:pt idx="0">
                  <c:v>65000</c:v>
                </c:pt>
                <c:pt idx="1">
                  <c:v>61052</c:v>
                </c:pt>
                <c:pt idx="2">
                  <c:v>57101</c:v>
                </c:pt>
                <c:pt idx="3">
                  <c:v>53146</c:v>
                </c:pt>
                <c:pt idx="4">
                  <c:v>49188</c:v>
                </c:pt>
                <c:pt idx="5">
                  <c:v>45227</c:v>
                </c:pt>
                <c:pt idx="6">
                  <c:v>41262</c:v>
                </c:pt>
                <c:pt idx="7">
                  <c:v>37294</c:v>
                </c:pt>
                <c:pt idx="8">
                  <c:v>33323</c:v>
                </c:pt>
                <c:pt idx="9">
                  <c:v>29349</c:v>
                </c:pt>
                <c:pt idx="10">
                  <c:v>25371</c:v>
                </c:pt>
                <c:pt idx="11">
                  <c:v>21390</c:v>
                </c:pt>
                <c:pt idx="12">
                  <c:v>17406</c:v>
                </c:pt>
                <c:pt idx="14">
                  <c:v>13418</c:v>
                </c:pt>
                <c:pt idx="15">
                  <c:v>9427</c:v>
                </c:pt>
                <c:pt idx="16">
                  <c:v>5433</c:v>
                </c:pt>
                <c:pt idx="17">
                  <c:v>1438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C-732B-5540-ADE2-690A4F72B159}"/>
            </c:ext>
          </c:extLst>
        </c:ser>
        <c:ser>
          <c:idx val="12"/>
          <c:order val="3"/>
          <c:tx>
            <c:v>5000 kr.</c:v>
          </c:tx>
          <c:spPr>
            <a:ln w="38100" cap="rnd">
              <a:solidFill>
                <a:srgbClr val="0070C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80000"/>
                  <a:lumOff val="20000"/>
                </a:schemeClr>
              </a:solidFill>
              <a:ln w="9525">
                <a:solidFill>
                  <a:schemeClr val="accent1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strRef>
              <c:f>'Afvikling af gæld'!$A$2:$A$41</c:f>
              <c:strCache>
                <c:ptCount val="40"/>
                <c:pt idx="1">
                  <c:v>2025</c:v>
                </c:pt>
                <c:pt idx="2">
                  <c:v>Jan</c:v>
                </c:pt>
                <c:pt idx="3">
                  <c:v>Feb</c:v>
                </c:pt>
                <c:pt idx="4">
                  <c:v>Mar</c:v>
                </c:pt>
                <c:pt idx="5">
                  <c:v>Apr</c:v>
                </c:pt>
                <c:pt idx="6">
                  <c:v>Maj</c:v>
                </c:pt>
                <c:pt idx="7">
                  <c:v>Jun</c:v>
                </c:pt>
                <c:pt idx="8">
                  <c:v>Jul</c:v>
                </c:pt>
                <c:pt idx="9">
                  <c:v>Aug</c:v>
                </c:pt>
                <c:pt idx="10">
                  <c:v>Sep</c:v>
                </c:pt>
                <c:pt idx="11">
                  <c:v>Okt</c:v>
                </c:pt>
                <c:pt idx="12">
                  <c:v>Nov</c:v>
                </c:pt>
                <c:pt idx="13">
                  <c:v>Dec</c:v>
                </c:pt>
                <c:pt idx="14">
                  <c:v>2026</c:v>
                </c:pt>
                <c:pt idx="15">
                  <c:v>Jan</c:v>
                </c:pt>
                <c:pt idx="16">
                  <c:v>Feb</c:v>
                </c:pt>
                <c:pt idx="17">
                  <c:v>Mar</c:v>
                </c:pt>
                <c:pt idx="18">
                  <c:v>Apr</c:v>
                </c:pt>
                <c:pt idx="19">
                  <c:v>Maj</c:v>
                </c:pt>
                <c:pt idx="20">
                  <c:v>Jun</c:v>
                </c:pt>
                <c:pt idx="21">
                  <c:v>Jul</c:v>
                </c:pt>
                <c:pt idx="22">
                  <c:v>Aug</c:v>
                </c:pt>
                <c:pt idx="23">
                  <c:v>Sep</c:v>
                </c:pt>
                <c:pt idx="24">
                  <c:v>Okt</c:v>
                </c:pt>
                <c:pt idx="25">
                  <c:v>Nov</c:v>
                </c:pt>
                <c:pt idx="26">
                  <c:v>Dec</c:v>
                </c:pt>
                <c:pt idx="27">
                  <c:v>2027</c:v>
                </c:pt>
                <c:pt idx="28">
                  <c:v>Jan</c:v>
                </c:pt>
                <c:pt idx="29">
                  <c:v>Feb</c:v>
                </c:pt>
                <c:pt idx="30">
                  <c:v>Mar</c:v>
                </c:pt>
                <c:pt idx="31">
                  <c:v>Apr</c:v>
                </c:pt>
                <c:pt idx="32">
                  <c:v>Maj</c:v>
                </c:pt>
                <c:pt idx="33">
                  <c:v>Jun</c:v>
                </c:pt>
                <c:pt idx="34">
                  <c:v>Jul</c:v>
                </c:pt>
                <c:pt idx="35">
                  <c:v>Aug</c:v>
                </c:pt>
                <c:pt idx="36">
                  <c:v>Sep</c:v>
                </c:pt>
                <c:pt idx="37">
                  <c:v>Okt</c:v>
                </c:pt>
                <c:pt idx="38">
                  <c:v>Nov</c:v>
                </c:pt>
                <c:pt idx="39">
                  <c:v>Dec</c:v>
                </c:pt>
              </c:strCache>
            </c:strRef>
          </c:cat>
          <c:val>
            <c:numRef>
              <c:f>'Afvikling af gæld'!$T$3:$T$39</c:f>
              <c:numCache>
                <c:formatCode>#,##0.00</c:formatCode>
                <c:ptCount val="37"/>
                <c:pt idx="0">
                  <c:v>65000</c:v>
                </c:pt>
                <c:pt idx="1">
                  <c:v>60049</c:v>
                </c:pt>
                <c:pt idx="2">
                  <c:v>55094</c:v>
                </c:pt>
                <c:pt idx="3">
                  <c:v>50134</c:v>
                </c:pt>
                <c:pt idx="4">
                  <c:v>45169</c:v>
                </c:pt>
                <c:pt idx="5">
                  <c:v>40199</c:v>
                </c:pt>
                <c:pt idx="6">
                  <c:v>35224</c:v>
                </c:pt>
                <c:pt idx="7">
                  <c:v>30244</c:v>
                </c:pt>
                <c:pt idx="8">
                  <c:v>25259</c:v>
                </c:pt>
                <c:pt idx="9">
                  <c:v>20269</c:v>
                </c:pt>
                <c:pt idx="10">
                  <c:v>15276</c:v>
                </c:pt>
                <c:pt idx="11">
                  <c:v>10282</c:v>
                </c:pt>
                <c:pt idx="12">
                  <c:v>5288</c:v>
                </c:pt>
                <c:pt idx="14">
                  <c:v>293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0-732B-5540-ADE2-690A4F72B159}"/>
            </c:ext>
          </c:extLst>
        </c:ser>
        <c:ser>
          <c:idx val="0"/>
          <c:order val="4"/>
          <c:tx>
            <c:v>Real-afbetaling</c:v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'Afvikling af gæld'!$Y$3:$Y$41</c:f>
              <c:numCache>
                <c:formatCode>#,##0.00</c:formatCode>
                <c:ptCount val="39"/>
                <c:pt idx="0">
                  <c:v>65000</c:v>
                </c:pt>
                <c:pt idx="1">
                  <c:v>62050.55</c:v>
                </c:pt>
                <c:pt idx="2">
                  <c:v>59098.66</c:v>
                </c:pt>
                <c:pt idx="3">
                  <c:v>56144.320000000007</c:v>
                </c:pt>
                <c:pt idx="4">
                  <c:v>53187.530000000006</c:v>
                </c:pt>
                <c:pt idx="5">
                  <c:v>50228.290000000008</c:v>
                </c:pt>
                <c:pt idx="6">
                  <c:v>47266.590000000011</c:v>
                </c:pt>
                <c:pt idx="7">
                  <c:v>44302.430000000008</c:v>
                </c:pt>
                <c:pt idx="8">
                  <c:v>41335.820000000007</c:v>
                </c:pt>
                <c:pt idx="9">
                  <c:v>38366.750000000007</c:v>
                </c:pt>
                <c:pt idx="10">
                  <c:v>35395.210000000006</c:v>
                </c:pt>
                <c:pt idx="11">
                  <c:v>32421.210000000006</c:v>
                </c:pt>
                <c:pt idx="12">
                  <c:v>29444.740000000005</c:v>
                </c:pt>
                <c:pt idx="14">
                  <c:v>26465.800000000007</c:v>
                </c:pt>
                <c:pt idx="15">
                  <c:v>23484.390000000007</c:v>
                </c:pt>
                <c:pt idx="16">
                  <c:v>20500.510000000006</c:v>
                </c:pt>
                <c:pt idx="17">
                  <c:v>17514.150000000005</c:v>
                </c:pt>
                <c:pt idx="18">
                  <c:v>14525.320000000003</c:v>
                </c:pt>
                <c:pt idx="19">
                  <c:v>11534.010000000004</c:v>
                </c:pt>
                <c:pt idx="20">
                  <c:v>8540.2100000000046</c:v>
                </c:pt>
                <c:pt idx="21">
                  <c:v>5543.9300000000039</c:v>
                </c:pt>
                <c:pt idx="22">
                  <c:v>2545.1700000000037</c:v>
                </c:pt>
                <c:pt idx="23">
                  <c:v>-454.82999999999629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7-0A47-7D45-9C5A-735E5CC211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21245343"/>
        <c:axId val="2121221391"/>
      </c:lineChart>
      <c:catAx>
        <c:axId val="2121245343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a-DK"/>
          </a:p>
        </c:txPr>
        <c:crossAx val="2121221391"/>
        <c:crossesAt val="0"/>
        <c:auto val="1"/>
        <c:lblAlgn val="ctr"/>
        <c:lblOffset val="100"/>
        <c:noMultiLvlLbl val="0"/>
      </c:catAx>
      <c:valAx>
        <c:axId val="2121221391"/>
        <c:scaling>
          <c:orientation val="minMax"/>
          <c:max val="8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 w="25400">
            <a:solidFill>
              <a:schemeClr val="bg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a-DK"/>
          </a:p>
        </c:txPr>
        <c:crossAx val="2121245343"/>
        <c:crosses val="autoZero"/>
        <c:crossBetween val="midCat"/>
        <c:dispUnits>
          <c:builtInUnit val="thousands"/>
          <c:dispUnitsLbl>
            <c:spPr>
              <a:noFill/>
              <a:ln>
                <a:noFill/>
              </a:ln>
              <a:effectLst/>
            </c:spPr>
            <c:txPr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a-DK"/>
              </a:p>
            </c:txPr>
          </c:dispUnitsLbl>
        </c:dispUnits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a-DK"/>
        </a:p>
      </c:txPr>
    </c:legend>
    <c:plotVisOnly val="1"/>
    <c:dispBlanksAs val="span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a-DK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252845</xdr:colOff>
      <xdr:row>1</xdr:row>
      <xdr:rowOff>77355</xdr:rowOff>
    </xdr:from>
    <xdr:to>
      <xdr:col>37</xdr:col>
      <xdr:colOff>671945</xdr:colOff>
      <xdr:row>15</xdr:row>
      <xdr:rowOff>140855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094C147F-4703-424C-A129-0518883EDDA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-tema">
  <a:themeElements>
    <a:clrScheme name="Gråtoneskala">
      <a:dk1>
        <a:sysClr val="windowText" lastClr="000000"/>
      </a:dk1>
      <a:lt1>
        <a:sysClr val="window" lastClr="FFFFFF"/>
      </a:lt1>
      <a:dk2>
        <a:srgbClr val="000000"/>
      </a:dk2>
      <a:lt2>
        <a:srgbClr val="F8F8F8"/>
      </a:lt2>
      <a:accent1>
        <a:srgbClr val="DDDDDD"/>
      </a:accent1>
      <a:accent2>
        <a:srgbClr val="B2B2B2"/>
      </a:accent2>
      <a:accent3>
        <a:srgbClr val="969696"/>
      </a:accent3>
      <a:accent4>
        <a:srgbClr val="808080"/>
      </a:accent4>
      <a:accent5>
        <a:srgbClr val="5F5F5F"/>
      </a:accent5>
      <a:accent6>
        <a:srgbClr val="4D4D4D"/>
      </a:accent6>
      <a:hlink>
        <a:srgbClr val="5F5F5F"/>
      </a:hlink>
      <a:folHlink>
        <a:srgbClr val="919191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B740FF-68F6-3F4B-A428-15B666EA9157}">
  <dimension ref="A1:AA41"/>
  <sheetViews>
    <sheetView tabSelected="1" zoomScale="110" zoomScaleNormal="110" workbookViewId="0">
      <pane xSplit="1" ySplit="2" topLeftCell="E3" activePane="bottomRight" state="frozen"/>
      <selection pane="topRight" activeCell="B1" sqref="B1"/>
      <selection pane="bottomLeft" activeCell="A3" sqref="A3"/>
      <selection pane="bottomRight" activeCell="A30" sqref="A30"/>
    </sheetView>
  </sheetViews>
  <sheetFormatPr baseColWidth="10" defaultColWidth="10.83203125" defaultRowHeight="16" x14ac:dyDescent="0.2"/>
  <cols>
    <col min="1" max="1" width="6.6640625" style="1" customWidth="1"/>
    <col min="2" max="2" width="8.1640625" customWidth="1"/>
    <col min="3" max="3" width="4.33203125" customWidth="1"/>
    <col min="4" max="4" width="9" style="3" customWidth="1"/>
    <col min="5" max="5" width="10.83203125" style="2"/>
    <col min="6" max="6" width="3.1640625" customWidth="1"/>
    <col min="7" max="7" width="9" customWidth="1"/>
    <col min="8" max="8" width="4.33203125" customWidth="1"/>
    <col min="9" max="9" width="8.1640625" style="3" customWidth="1"/>
    <col min="11" max="11" width="4" customWidth="1"/>
    <col min="12" max="12" width="9.1640625" style="9" customWidth="1"/>
    <col min="13" max="13" width="4" customWidth="1"/>
    <col min="14" max="14" width="7.1640625" style="3" customWidth="1"/>
    <col min="16" max="16" width="4" customWidth="1"/>
    <col min="17" max="17" width="8.6640625" style="9" customWidth="1"/>
    <col min="18" max="18" width="4" customWidth="1"/>
    <col min="19" max="19" width="8.33203125" style="3" customWidth="1"/>
    <col min="21" max="21" width="4" customWidth="1"/>
    <col min="22" max="22" width="8.33203125" style="9" customWidth="1"/>
    <col min="23" max="23" width="4" customWidth="1"/>
    <col min="24" max="24" width="8.33203125" style="3" customWidth="1"/>
    <col min="26" max="26" width="4" customWidth="1"/>
  </cols>
  <sheetData>
    <row r="1" spans="1:27" ht="15.75" thickBot="1" x14ac:dyDescent="0.25">
      <c r="B1" s="24">
        <v>2000</v>
      </c>
      <c r="C1" s="22"/>
      <c r="D1" s="22"/>
      <c r="E1" s="22"/>
      <c r="F1" s="23"/>
      <c r="G1" s="24">
        <v>3000</v>
      </c>
      <c r="H1" s="22"/>
      <c r="I1" s="22"/>
      <c r="J1" s="22"/>
      <c r="K1" s="23"/>
      <c r="L1" s="22">
        <v>4000</v>
      </c>
      <c r="M1" s="22"/>
      <c r="N1" s="22"/>
      <c r="O1" s="22"/>
      <c r="P1" s="22"/>
      <c r="Q1" s="24">
        <v>5000</v>
      </c>
      <c r="R1" s="22"/>
      <c r="S1" s="22"/>
      <c r="T1" s="22"/>
      <c r="U1" s="23"/>
      <c r="V1" s="22" t="s">
        <v>15</v>
      </c>
      <c r="W1" s="22"/>
      <c r="X1" s="22"/>
      <c r="Y1" s="22"/>
      <c r="Z1" s="23"/>
    </row>
    <row r="2" spans="1:27" s="1" customFormat="1" x14ac:dyDescent="0.2">
      <c r="B2" s="1" t="s">
        <v>16</v>
      </c>
      <c r="D2" s="6" t="s">
        <v>14</v>
      </c>
      <c r="E2" s="5" t="s">
        <v>12</v>
      </c>
      <c r="G2" s="1" t="s">
        <v>16</v>
      </c>
      <c r="I2" s="6" t="s">
        <v>14</v>
      </c>
      <c r="J2" s="1" t="s">
        <v>12</v>
      </c>
      <c r="L2" s="1" t="s">
        <v>16</v>
      </c>
      <c r="N2" s="10" t="s">
        <v>14</v>
      </c>
      <c r="O2" s="4" t="s">
        <v>12</v>
      </c>
      <c r="Q2" s="1" t="s">
        <v>16</v>
      </c>
      <c r="S2" s="10" t="s">
        <v>14</v>
      </c>
      <c r="T2" s="4" t="s">
        <v>12</v>
      </c>
      <c r="V2" s="1" t="s">
        <v>16</v>
      </c>
      <c r="X2" s="10" t="s">
        <v>14</v>
      </c>
      <c r="Y2" s="4" t="s">
        <v>12</v>
      </c>
    </row>
    <row r="3" spans="1:27" x14ac:dyDescent="0.2">
      <c r="A3" s="1">
        <v>2025</v>
      </c>
      <c r="E3" s="2">
        <v>65000</v>
      </c>
      <c r="F3" s="7"/>
      <c r="J3" s="2">
        <v>65000</v>
      </c>
      <c r="K3" s="8"/>
      <c r="M3" s="2"/>
      <c r="O3" s="2">
        <v>65000</v>
      </c>
      <c r="P3" s="8"/>
      <c r="R3" s="2"/>
      <c r="T3" s="2">
        <v>65000</v>
      </c>
      <c r="U3" s="8"/>
      <c r="W3" s="2"/>
      <c r="Y3" s="2">
        <v>65000</v>
      </c>
      <c r="Z3" s="8"/>
      <c r="AA3" s="2"/>
    </row>
    <row r="4" spans="1:27" ht="15" x14ac:dyDescent="0.2">
      <c r="A4" s="1" t="s">
        <v>1</v>
      </c>
      <c r="B4">
        <v>54</v>
      </c>
      <c r="C4" t="s">
        <v>13</v>
      </c>
      <c r="D4" s="3">
        <v>2000</v>
      </c>
      <c r="E4" s="2">
        <f>E3+B4-D4+5</f>
        <v>63059</v>
      </c>
      <c r="F4" s="7" t="s">
        <v>13</v>
      </c>
      <c r="G4">
        <v>50</v>
      </c>
      <c r="H4" t="s">
        <v>13</v>
      </c>
      <c r="I4" s="3">
        <v>3000</v>
      </c>
      <c r="J4" s="2">
        <f>J3+G4-I4+5</f>
        <v>62055</v>
      </c>
      <c r="K4" s="8" t="s">
        <v>13</v>
      </c>
      <c r="L4" s="9">
        <v>47</v>
      </c>
      <c r="M4" s="2" t="s">
        <v>13</v>
      </c>
      <c r="N4" s="3">
        <v>4000</v>
      </c>
      <c r="O4" s="2">
        <f>O3+L4-N4+5</f>
        <v>61052</v>
      </c>
      <c r="P4" s="8" t="s">
        <v>13</v>
      </c>
      <c r="Q4" s="9">
        <v>44</v>
      </c>
      <c r="R4" s="2" t="s">
        <v>13</v>
      </c>
      <c r="S4" s="3">
        <v>5000</v>
      </c>
      <c r="T4" s="2">
        <f>T3+Q4-S4+5</f>
        <v>60049</v>
      </c>
      <c r="U4" s="8" t="s">
        <v>13</v>
      </c>
      <c r="V4" s="9">
        <v>50.55</v>
      </c>
      <c r="W4" s="2" t="s">
        <v>13</v>
      </c>
      <c r="X4" s="3">
        <v>3000</v>
      </c>
      <c r="Y4" s="2">
        <f>Y3+V4-X4</f>
        <v>62050.55</v>
      </c>
      <c r="Z4" s="8" t="s">
        <v>13</v>
      </c>
      <c r="AA4" s="2"/>
    </row>
    <row r="5" spans="1:27" ht="15" x14ac:dyDescent="0.2">
      <c r="A5" s="1" t="s">
        <v>2</v>
      </c>
      <c r="B5">
        <v>53</v>
      </c>
      <c r="C5" t="s">
        <v>13</v>
      </c>
      <c r="D5" s="3">
        <v>2000</v>
      </c>
      <c r="E5" s="2">
        <f t="shared" ref="E5:E15" si="0">E4+B5-D5+5</f>
        <v>61117</v>
      </c>
      <c r="F5" s="7" t="s">
        <v>13</v>
      </c>
      <c r="G5">
        <v>48</v>
      </c>
      <c r="H5" t="s">
        <v>13</v>
      </c>
      <c r="I5" s="3">
        <v>3000</v>
      </c>
      <c r="J5" s="2">
        <f>J4+G5-I5+5</f>
        <v>59108</v>
      </c>
      <c r="K5" s="8" t="s">
        <v>13</v>
      </c>
      <c r="L5" s="9">
        <v>44</v>
      </c>
      <c r="M5" s="2" t="s">
        <v>13</v>
      </c>
      <c r="N5" s="3">
        <v>4000</v>
      </c>
      <c r="O5" s="2">
        <f>O4+L5-N5+5</f>
        <v>57101</v>
      </c>
      <c r="P5" s="8" t="s">
        <v>13</v>
      </c>
      <c r="Q5" s="9">
        <v>40</v>
      </c>
      <c r="R5" s="2" t="s">
        <v>13</v>
      </c>
      <c r="S5" s="3">
        <v>5000</v>
      </c>
      <c r="T5" s="2">
        <f>T4+Q5-S5+5</f>
        <v>55094</v>
      </c>
      <c r="U5" s="8" t="s">
        <v>13</v>
      </c>
      <c r="V5">
        <v>48.11</v>
      </c>
      <c r="W5" s="2" t="s">
        <v>13</v>
      </c>
      <c r="X5" s="3">
        <v>3000</v>
      </c>
      <c r="Y5" s="2">
        <f t="shared" ref="Y5:Y15" si="1">Y4+V5-X5</f>
        <v>59098.66</v>
      </c>
      <c r="Z5" s="8" t="s">
        <v>13</v>
      </c>
      <c r="AA5" s="2"/>
    </row>
    <row r="6" spans="1:27" ht="15" x14ac:dyDescent="0.2">
      <c r="A6" s="1" t="s">
        <v>3</v>
      </c>
      <c r="B6">
        <v>52</v>
      </c>
      <c r="C6" t="s">
        <v>13</v>
      </c>
      <c r="D6" s="3">
        <v>2000</v>
      </c>
      <c r="E6" s="2">
        <f t="shared" si="0"/>
        <v>59174</v>
      </c>
      <c r="F6" s="7" t="s">
        <v>13</v>
      </c>
      <c r="G6">
        <v>45</v>
      </c>
      <c r="H6" t="s">
        <v>13</v>
      </c>
      <c r="I6" s="3">
        <v>3000</v>
      </c>
      <c r="J6" s="2">
        <f t="shared" ref="J6:J15" si="2">J5+G6-I6+5</f>
        <v>56158</v>
      </c>
      <c r="K6" s="8" t="s">
        <v>13</v>
      </c>
      <c r="L6" s="9">
        <v>40</v>
      </c>
      <c r="M6" s="2" t="s">
        <v>13</v>
      </c>
      <c r="N6" s="3">
        <v>4000</v>
      </c>
      <c r="O6" s="2">
        <f t="shared" ref="O6:O15" si="3">O5+L6-N6+5</f>
        <v>53146</v>
      </c>
      <c r="P6" s="8" t="s">
        <v>13</v>
      </c>
      <c r="Q6" s="9">
        <v>35</v>
      </c>
      <c r="R6" s="2" t="s">
        <v>13</v>
      </c>
      <c r="S6" s="3">
        <v>5000</v>
      </c>
      <c r="T6" s="2">
        <f t="shared" ref="T6:T15" si="4">T5+Q6-S6+5</f>
        <v>50134</v>
      </c>
      <c r="U6" s="8" t="s">
        <v>13</v>
      </c>
      <c r="V6">
        <v>45.66</v>
      </c>
      <c r="W6" s="2" t="s">
        <v>13</v>
      </c>
      <c r="X6" s="3">
        <v>3000</v>
      </c>
      <c r="Y6" s="2">
        <f t="shared" si="1"/>
        <v>56144.320000000007</v>
      </c>
      <c r="Z6" s="8" t="s">
        <v>13</v>
      </c>
      <c r="AA6" s="2"/>
    </row>
    <row r="7" spans="1:27" ht="15" x14ac:dyDescent="0.2">
      <c r="A7" s="1" t="s">
        <v>4</v>
      </c>
      <c r="B7">
        <v>51</v>
      </c>
      <c r="C7" t="s">
        <v>13</v>
      </c>
      <c r="D7" s="3">
        <v>2000</v>
      </c>
      <c r="E7" s="2">
        <f t="shared" si="0"/>
        <v>57230</v>
      </c>
      <c r="F7" s="7" t="s">
        <v>13</v>
      </c>
      <c r="G7">
        <v>43</v>
      </c>
      <c r="H7" t="s">
        <v>13</v>
      </c>
      <c r="I7" s="3">
        <v>3000</v>
      </c>
      <c r="J7" s="2">
        <f t="shared" si="2"/>
        <v>53206</v>
      </c>
      <c r="K7" s="8" t="s">
        <v>13</v>
      </c>
      <c r="L7" s="9">
        <v>37</v>
      </c>
      <c r="M7" s="2" t="s">
        <v>13</v>
      </c>
      <c r="N7" s="3">
        <v>4000</v>
      </c>
      <c r="O7" s="2">
        <f t="shared" si="3"/>
        <v>49188</v>
      </c>
      <c r="P7" s="8" t="s">
        <v>13</v>
      </c>
      <c r="Q7" s="9">
        <v>30</v>
      </c>
      <c r="R7" s="2" t="s">
        <v>13</v>
      </c>
      <c r="S7" s="3">
        <v>5000</v>
      </c>
      <c r="T7" s="2">
        <f t="shared" si="4"/>
        <v>45169</v>
      </c>
      <c r="U7" s="8" t="s">
        <v>13</v>
      </c>
      <c r="V7">
        <v>43.21</v>
      </c>
      <c r="W7" s="2" t="s">
        <v>13</v>
      </c>
      <c r="X7" s="3">
        <v>3000</v>
      </c>
      <c r="Y7" s="2">
        <f t="shared" si="1"/>
        <v>53187.530000000006</v>
      </c>
      <c r="Z7" s="8" t="s">
        <v>13</v>
      </c>
      <c r="AA7" s="2"/>
    </row>
    <row r="8" spans="1:27" ht="15" x14ac:dyDescent="0.2">
      <c r="A8" s="1" t="s">
        <v>0</v>
      </c>
      <c r="B8">
        <v>50</v>
      </c>
      <c r="C8" t="s">
        <v>13</v>
      </c>
      <c r="D8" s="3">
        <v>2000</v>
      </c>
      <c r="E8" s="2">
        <f t="shared" si="0"/>
        <v>55285</v>
      </c>
      <c r="F8" s="7" t="s">
        <v>13</v>
      </c>
      <c r="G8">
        <v>40</v>
      </c>
      <c r="H8" t="s">
        <v>13</v>
      </c>
      <c r="I8" s="3">
        <v>3000</v>
      </c>
      <c r="J8" s="2">
        <f t="shared" si="2"/>
        <v>50251</v>
      </c>
      <c r="K8" s="8" t="s">
        <v>13</v>
      </c>
      <c r="L8" s="9">
        <v>34</v>
      </c>
      <c r="M8" s="2" t="s">
        <v>13</v>
      </c>
      <c r="N8" s="3">
        <v>4000</v>
      </c>
      <c r="O8" s="2">
        <f t="shared" si="3"/>
        <v>45227</v>
      </c>
      <c r="P8" s="8" t="s">
        <v>13</v>
      </c>
      <c r="Q8" s="9">
        <v>25</v>
      </c>
      <c r="R8" s="2" t="s">
        <v>13</v>
      </c>
      <c r="S8" s="3">
        <v>5000</v>
      </c>
      <c r="T8" s="2">
        <f t="shared" si="4"/>
        <v>40199</v>
      </c>
      <c r="U8" s="8" t="s">
        <v>13</v>
      </c>
      <c r="V8">
        <v>40.76</v>
      </c>
      <c r="W8" s="2" t="s">
        <v>13</v>
      </c>
      <c r="X8" s="3">
        <v>3000</v>
      </c>
      <c r="Y8" s="2">
        <f t="shared" si="1"/>
        <v>50228.290000000008</v>
      </c>
      <c r="Z8" s="8" t="s">
        <v>13</v>
      </c>
      <c r="AA8" s="2"/>
    </row>
    <row r="9" spans="1:27" ht="15" x14ac:dyDescent="0.2">
      <c r="A9" s="1" t="s">
        <v>5</v>
      </c>
      <c r="B9">
        <v>49</v>
      </c>
      <c r="C9" t="s">
        <v>13</v>
      </c>
      <c r="D9" s="3">
        <v>2000</v>
      </c>
      <c r="E9" s="2">
        <f t="shared" si="0"/>
        <v>53339</v>
      </c>
      <c r="F9" s="7" t="s">
        <v>13</v>
      </c>
      <c r="G9">
        <v>38</v>
      </c>
      <c r="H9" t="s">
        <v>13</v>
      </c>
      <c r="I9" s="3">
        <v>3000</v>
      </c>
      <c r="J9" s="2">
        <f t="shared" si="2"/>
        <v>47294</v>
      </c>
      <c r="K9" s="8" t="s">
        <v>13</v>
      </c>
      <c r="L9" s="9">
        <v>30</v>
      </c>
      <c r="M9" s="2" t="s">
        <v>13</v>
      </c>
      <c r="N9" s="3">
        <v>4000</v>
      </c>
      <c r="O9" s="2">
        <f t="shared" si="3"/>
        <v>41262</v>
      </c>
      <c r="P9" s="8" t="s">
        <v>13</v>
      </c>
      <c r="Q9" s="9">
        <v>20</v>
      </c>
      <c r="R9" s="2" t="s">
        <v>13</v>
      </c>
      <c r="S9" s="3">
        <v>5000</v>
      </c>
      <c r="T9" s="2">
        <f t="shared" si="4"/>
        <v>35224</v>
      </c>
      <c r="U9" s="8" t="s">
        <v>13</v>
      </c>
      <c r="V9">
        <v>38.299999999999997</v>
      </c>
      <c r="W9" s="2" t="s">
        <v>13</v>
      </c>
      <c r="X9" s="3">
        <v>3000</v>
      </c>
      <c r="Y9" s="2">
        <f t="shared" si="1"/>
        <v>47266.590000000011</v>
      </c>
      <c r="Z9" s="8" t="s">
        <v>13</v>
      </c>
      <c r="AA9" s="2"/>
    </row>
    <row r="10" spans="1:27" ht="15" x14ac:dyDescent="0.2">
      <c r="A10" s="1" t="s">
        <v>6</v>
      </c>
      <c r="B10">
        <v>48</v>
      </c>
      <c r="C10" t="s">
        <v>13</v>
      </c>
      <c r="D10" s="3">
        <v>2000</v>
      </c>
      <c r="E10" s="2">
        <f t="shared" si="0"/>
        <v>51392</v>
      </c>
      <c r="F10" s="7" t="s">
        <v>13</v>
      </c>
      <c r="G10">
        <v>35</v>
      </c>
      <c r="H10" t="s">
        <v>13</v>
      </c>
      <c r="I10" s="3">
        <v>3000</v>
      </c>
      <c r="J10" s="2">
        <f t="shared" si="2"/>
        <v>44334</v>
      </c>
      <c r="K10" s="8" t="s">
        <v>13</v>
      </c>
      <c r="L10" s="9">
        <v>27</v>
      </c>
      <c r="M10" s="2" t="s">
        <v>13</v>
      </c>
      <c r="N10" s="3">
        <v>4000</v>
      </c>
      <c r="O10" s="2">
        <f t="shared" si="3"/>
        <v>37294</v>
      </c>
      <c r="P10" s="8" t="s">
        <v>13</v>
      </c>
      <c r="Q10" s="9">
        <v>15</v>
      </c>
      <c r="R10" s="2" t="s">
        <v>13</v>
      </c>
      <c r="S10" s="3">
        <v>5000</v>
      </c>
      <c r="T10" s="2">
        <f t="shared" si="4"/>
        <v>30244</v>
      </c>
      <c r="U10" s="8" t="s">
        <v>13</v>
      </c>
      <c r="V10">
        <v>35.840000000000003</v>
      </c>
      <c r="W10" s="2" t="s">
        <v>13</v>
      </c>
      <c r="X10" s="3">
        <v>3000</v>
      </c>
      <c r="Y10" s="2">
        <f t="shared" si="1"/>
        <v>44302.430000000008</v>
      </c>
      <c r="Z10" s="8" t="s">
        <v>13</v>
      </c>
      <c r="AA10" s="2"/>
    </row>
    <row r="11" spans="1:27" ht="15" x14ac:dyDescent="0.2">
      <c r="A11" s="1" t="s">
        <v>7</v>
      </c>
      <c r="B11">
        <v>47</v>
      </c>
      <c r="C11" t="s">
        <v>13</v>
      </c>
      <c r="D11" s="3">
        <v>2000</v>
      </c>
      <c r="E11" s="2">
        <f t="shared" si="0"/>
        <v>49444</v>
      </c>
      <c r="F11" s="7" t="s">
        <v>13</v>
      </c>
      <c r="G11">
        <v>33</v>
      </c>
      <c r="H11" t="s">
        <v>13</v>
      </c>
      <c r="I11" s="3">
        <v>3000</v>
      </c>
      <c r="J11" s="2">
        <f t="shared" si="2"/>
        <v>41372</v>
      </c>
      <c r="K11" s="8" t="s">
        <v>13</v>
      </c>
      <c r="L11" s="9">
        <v>24</v>
      </c>
      <c r="M11" s="2" t="s">
        <v>13</v>
      </c>
      <c r="N11" s="3">
        <v>4000</v>
      </c>
      <c r="O11" s="2">
        <f t="shared" si="3"/>
        <v>33323</v>
      </c>
      <c r="P11" s="8" t="s">
        <v>13</v>
      </c>
      <c r="Q11" s="9">
        <v>10</v>
      </c>
      <c r="R11" s="2" t="s">
        <v>13</v>
      </c>
      <c r="S11" s="3">
        <v>5000</v>
      </c>
      <c r="T11" s="2">
        <f t="shared" si="4"/>
        <v>25259</v>
      </c>
      <c r="U11" s="8" t="s">
        <v>13</v>
      </c>
      <c r="V11">
        <v>33.39</v>
      </c>
      <c r="W11" s="2" t="s">
        <v>13</v>
      </c>
      <c r="X11" s="3">
        <v>3000</v>
      </c>
      <c r="Y11" s="2">
        <f t="shared" si="1"/>
        <v>41335.820000000007</v>
      </c>
      <c r="Z11" s="8" t="s">
        <v>13</v>
      </c>
      <c r="AA11" s="2"/>
    </row>
    <row r="12" spans="1:27" ht="15" x14ac:dyDescent="0.2">
      <c r="A12" s="1" t="s">
        <v>8</v>
      </c>
      <c r="B12">
        <v>46</v>
      </c>
      <c r="C12" t="s">
        <v>13</v>
      </c>
      <c r="D12" s="3">
        <v>2000</v>
      </c>
      <c r="E12" s="2">
        <f t="shared" si="0"/>
        <v>47495</v>
      </c>
      <c r="F12" s="7" t="s">
        <v>13</v>
      </c>
      <c r="G12">
        <v>30</v>
      </c>
      <c r="H12" t="s">
        <v>13</v>
      </c>
      <c r="I12" s="3">
        <v>3000</v>
      </c>
      <c r="J12" s="2">
        <f t="shared" si="2"/>
        <v>38407</v>
      </c>
      <c r="K12" s="8" t="s">
        <v>13</v>
      </c>
      <c r="L12" s="9">
        <v>21</v>
      </c>
      <c r="M12" s="2" t="s">
        <v>13</v>
      </c>
      <c r="N12" s="3">
        <v>4000</v>
      </c>
      <c r="O12" s="2">
        <f t="shared" si="3"/>
        <v>29349</v>
      </c>
      <c r="P12" s="8" t="s">
        <v>13</v>
      </c>
      <c r="Q12" s="9">
        <v>5</v>
      </c>
      <c r="R12" s="2" t="s">
        <v>13</v>
      </c>
      <c r="S12" s="3">
        <v>5000</v>
      </c>
      <c r="T12" s="2">
        <f t="shared" si="4"/>
        <v>20269</v>
      </c>
      <c r="U12" s="8" t="s">
        <v>13</v>
      </c>
      <c r="V12">
        <v>30.93</v>
      </c>
      <c r="W12" s="2" t="s">
        <v>13</v>
      </c>
      <c r="X12" s="3">
        <v>3000</v>
      </c>
      <c r="Y12" s="2">
        <f t="shared" si="1"/>
        <v>38366.750000000007</v>
      </c>
      <c r="Z12" s="8" t="s">
        <v>13</v>
      </c>
      <c r="AA12" s="2"/>
    </row>
    <row r="13" spans="1:27" ht="15" x14ac:dyDescent="0.2">
      <c r="A13" s="1" t="s">
        <v>9</v>
      </c>
      <c r="B13">
        <v>45</v>
      </c>
      <c r="C13" t="s">
        <v>13</v>
      </c>
      <c r="D13" s="3">
        <v>2000</v>
      </c>
      <c r="E13" s="2">
        <f t="shared" si="0"/>
        <v>45545</v>
      </c>
      <c r="F13" s="7" t="s">
        <v>13</v>
      </c>
      <c r="G13">
        <v>28</v>
      </c>
      <c r="H13" t="s">
        <v>13</v>
      </c>
      <c r="I13" s="3">
        <v>3000</v>
      </c>
      <c r="J13" s="2">
        <f t="shared" si="2"/>
        <v>35440</v>
      </c>
      <c r="K13" s="8" t="s">
        <v>13</v>
      </c>
      <c r="L13" s="9">
        <v>17</v>
      </c>
      <c r="M13" s="2" t="s">
        <v>13</v>
      </c>
      <c r="N13" s="3">
        <v>4000</v>
      </c>
      <c r="O13" s="2">
        <f t="shared" si="3"/>
        <v>25371</v>
      </c>
      <c r="P13" s="8" t="s">
        <v>13</v>
      </c>
      <c r="Q13" s="9">
        <v>2</v>
      </c>
      <c r="R13" s="2" t="s">
        <v>13</v>
      </c>
      <c r="S13" s="3">
        <v>5000</v>
      </c>
      <c r="T13" s="2">
        <f t="shared" si="4"/>
        <v>15276</v>
      </c>
      <c r="U13" s="8" t="s">
        <v>13</v>
      </c>
      <c r="V13">
        <v>28.46</v>
      </c>
      <c r="W13" s="2" t="s">
        <v>13</v>
      </c>
      <c r="X13" s="3">
        <v>3000</v>
      </c>
      <c r="Y13" s="2">
        <f t="shared" si="1"/>
        <v>35395.210000000006</v>
      </c>
      <c r="Z13" s="8" t="s">
        <v>13</v>
      </c>
      <c r="AA13" s="2"/>
    </row>
    <row r="14" spans="1:27" ht="15" x14ac:dyDescent="0.2">
      <c r="A14" s="1" t="s">
        <v>10</v>
      </c>
      <c r="B14">
        <v>44</v>
      </c>
      <c r="C14" t="s">
        <v>13</v>
      </c>
      <c r="D14" s="3">
        <v>2000</v>
      </c>
      <c r="E14" s="2">
        <f t="shared" si="0"/>
        <v>43594</v>
      </c>
      <c r="F14" s="7" t="s">
        <v>13</v>
      </c>
      <c r="G14">
        <v>26</v>
      </c>
      <c r="H14" t="s">
        <v>13</v>
      </c>
      <c r="I14" s="3">
        <v>3000</v>
      </c>
      <c r="J14" s="2">
        <f t="shared" si="2"/>
        <v>32471</v>
      </c>
      <c r="K14" s="8" t="s">
        <v>13</v>
      </c>
      <c r="L14" s="9">
        <v>14</v>
      </c>
      <c r="M14" s="2" t="s">
        <v>13</v>
      </c>
      <c r="N14" s="3">
        <v>4000</v>
      </c>
      <c r="O14" s="2">
        <f t="shared" si="3"/>
        <v>21390</v>
      </c>
      <c r="P14" s="8" t="s">
        <v>13</v>
      </c>
      <c r="Q14" s="9">
        <v>1</v>
      </c>
      <c r="R14" s="2" t="s">
        <v>13</v>
      </c>
      <c r="S14" s="3">
        <v>5000</v>
      </c>
      <c r="T14" s="2">
        <f t="shared" si="4"/>
        <v>10282</v>
      </c>
      <c r="U14" s="8" t="s">
        <v>13</v>
      </c>
      <c r="V14">
        <v>26</v>
      </c>
      <c r="W14" s="2" t="s">
        <v>13</v>
      </c>
      <c r="X14" s="3">
        <v>3000</v>
      </c>
      <c r="Y14" s="2">
        <f t="shared" si="1"/>
        <v>32421.210000000006</v>
      </c>
      <c r="Z14" s="8" t="s">
        <v>13</v>
      </c>
      <c r="AA14" s="2"/>
    </row>
    <row r="15" spans="1:27" ht="15" x14ac:dyDescent="0.2">
      <c r="A15" s="16" t="s">
        <v>11</v>
      </c>
      <c r="B15" s="11">
        <v>43</v>
      </c>
      <c r="C15" s="11" t="s">
        <v>13</v>
      </c>
      <c r="D15" s="12">
        <v>2000</v>
      </c>
      <c r="E15" s="13">
        <f t="shared" si="0"/>
        <v>41642</v>
      </c>
      <c r="F15" s="14" t="s">
        <v>13</v>
      </c>
      <c r="G15" s="11">
        <v>23</v>
      </c>
      <c r="H15" s="11" t="s">
        <v>13</v>
      </c>
      <c r="I15" s="12">
        <v>3000</v>
      </c>
      <c r="J15" s="13">
        <f t="shared" si="2"/>
        <v>29499</v>
      </c>
      <c r="K15" s="15" t="s">
        <v>13</v>
      </c>
      <c r="L15" s="19">
        <v>11</v>
      </c>
      <c r="M15" s="13" t="s">
        <v>13</v>
      </c>
      <c r="N15" s="12">
        <v>4000</v>
      </c>
      <c r="O15" s="13">
        <f t="shared" si="3"/>
        <v>17406</v>
      </c>
      <c r="P15" s="15" t="s">
        <v>13</v>
      </c>
      <c r="Q15" s="19">
        <v>1</v>
      </c>
      <c r="R15" s="13" t="s">
        <v>13</v>
      </c>
      <c r="S15" s="12">
        <v>5000</v>
      </c>
      <c r="T15" s="2">
        <f t="shared" si="4"/>
        <v>5288</v>
      </c>
      <c r="U15" s="15" t="s">
        <v>13</v>
      </c>
      <c r="V15" s="11">
        <v>23.53</v>
      </c>
      <c r="W15" s="13" t="s">
        <v>13</v>
      </c>
      <c r="X15" s="3">
        <v>3000</v>
      </c>
      <c r="Y15" s="2">
        <f t="shared" si="1"/>
        <v>29444.740000000005</v>
      </c>
      <c r="Z15" s="15" t="s">
        <v>13</v>
      </c>
      <c r="AA15" s="2"/>
    </row>
    <row r="16" spans="1:27" ht="15" x14ac:dyDescent="0.2">
      <c r="A16" s="1">
        <v>2026</v>
      </c>
      <c r="F16" s="7"/>
      <c r="J16" s="2"/>
      <c r="K16" s="8"/>
      <c r="M16" s="2"/>
      <c r="O16" s="2"/>
      <c r="P16" s="8"/>
      <c r="R16" s="2"/>
      <c r="T16" s="2"/>
      <c r="U16" s="18"/>
      <c r="W16" s="2"/>
      <c r="X16" s="20"/>
      <c r="Y16" s="21"/>
      <c r="Z16" s="18"/>
      <c r="AA16" s="2"/>
    </row>
    <row r="17" spans="1:27" ht="15" x14ac:dyDescent="0.2">
      <c r="A17" s="1" t="s">
        <v>1</v>
      </c>
      <c r="B17">
        <v>42</v>
      </c>
      <c r="C17" t="s">
        <v>13</v>
      </c>
      <c r="D17" s="3">
        <v>2000</v>
      </c>
      <c r="E17" s="2">
        <f>E15+B17-D17+5</f>
        <v>39689</v>
      </c>
      <c r="F17" s="7" t="s">
        <v>13</v>
      </c>
      <c r="G17">
        <v>21</v>
      </c>
      <c r="H17" t="s">
        <v>13</v>
      </c>
      <c r="I17" s="3">
        <v>3000</v>
      </c>
      <c r="J17" s="2">
        <f>J15+G17-I17+5</f>
        <v>26525</v>
      </c>
      <c r="K17" s="8" t="s">
        <v>13</v>
      </c>
      <c r="L17" s="9">
        <v>7</v>
      </c>
      <c r="M17" s="2" t="s">
        <v>13</v>
      </c>
      <c r="N17" s="3">
        <v>4000</v>
      </c>
      <c r="O17" s="2">
        <f>O15+L17-N17+5</f>
        <v>13418</v>
      </c>
      <c r="P17" s="8" t="s">
        <v>13</v>
      </c>
      <c r="Q17" s="9">
        <v>0</v>
      </c>
      <c r="R17" s="2" t="s">
        <v>13</v>
      </c>
      <c r="S17" s="3">
        <v>5000</v>
      </c>
      <c r="T17" s="2">
        <f>T15+Q17-S17+5</f>
        <v>293</v>
      </c>
      <c r="U17" s="8"/>
      <c r="V17">
        <v>21.06</v>
      </c>
      <c r="W17" t="s">
        <v>13</v>
      </c>
      <c r="X17" s="3">
        <v>3000</v>
      </c>
      <c r="Y17" s="2">
        <f>Y15+V17-X17</f>
        <v>26465.800000000007</v>
      </c>
      <c r="Z17" s="8" t="s">
        <v>13</v>
      </c>
      <c r="AA17" s="2"/>
    </row>
    <row r="18" spans="1:27" ht="15" x14ac:dyDescent="0.2">
      <c r="A18" s="1" t="s">
        <v>2</v>
      </c>
      <c r="B18">
        <v>40</v>
      </c>
      <c r="C18" t="s">
        <v>13</v>
      </c>
      <c r="D18" s="3">
        <v>2000</v>
      </c>
      <c r="E18" s="2">
        <f t="shared" ref="E18:E28" si="5">E17+B18-D18+5</f>
        <v>37734</v>
      </c>
      <c r="F18" s="7" t="s">
        <v>13</v>
      </c>
      <c r="G18">
        <v>18</v>
      </c>
      <c r="H18" t="s">
        <v>13</v>
      </c>
      <c r="I18" s="3">
        <v>3000</v>
      </c>
      <c r="J18" s="2">
        <f>J17+G18-I18+5</f>
        <v>23548</v>
      </c>
      <c r="K18" s="8" t="s">
        <v>13</v>
      </c>
      <c r="L18" s="9">
        <v>4</v>
      </c>
      <c r="M18" s="2" t="s">
        <v>13</v>
      </c>
      <c r="N18" s="3">
        <v>4000</v>
      </c>
      <c r="O18" s="2">
        <f>O17+L18-N18+5</f>
        <v>9427</v>
      </c>
      <c r="P18" s="8" t="s">
        <v>13</v>
      </c>
      <c r="R18" s="2"/>
      <c r="T18" s="2"/>
      <c r="U18" s="8"/>
      <c r="V18">
        <v>18.59</v>
      </c>
      <c r="W18" t="s">
        <v>13</v>
      </c>
      <c r="X18" s="3">
        <v>3000</v>
      </c>
      <c r="Y18" s="2">
        <f>Y17+V18-X18</f>
        <v>23484.390000000007</v>
      </c>
      <c r="Z18" s="8" t="s">
        <v>13</v>
      </c>
      <c r="AA18" s="2"/>
    </row>
    <row r="19" spans="1:27" ht="15" x14ac:dyDescent="0.2">
      <c r="A19" s="1" t="s">
        <v>3</v>
      </c>
      <c r="B19">
        <v>38</v>
      </c>
      <c r="C19" t="s">
        <v>13</v>
      </c>
      <c r="D19" s="3">
        <v>2000</v>
      </c>
      <c r="E19" s="2">
        <f t="shared" si="5"/>
        <v>35777</v>
      </c>
      <c r="F19" s="7" t="s">
        <v>13</v>
      </c>
      <c r="G19">
        <v>16</v>
      </c>
      <c r="H19" t="s">
        <v>13</v>
      </c>
      <c r="I19" s="3">
        <v>3000</v>
      </c>
      <c r="J19" s="2">
        <f t="shared" ref="J19:J26" si="6">J18+G19-I19+5</f>
        <v>20569</v>
      </c>
      <c r="K19" s="8" t="s">
        <v>13</v>
      </c>
      <c r="L19" s="9">
        <v>1</v>
      </c>
      <c r="M19" s="2" t="s">
        <v>13</v>
      </c>
      <c r="N19" s="3">
        <v>4000</v>
      </c>
      <c r="O19" s="2">
        <f t="shared" ref="O19:O20" si="7">O18+L19-N19+5</f>
        <v>5433</v>
      </c>
      <c r="P19" s="8" t="s">
        <v>13</v>
      </c>
      <c r="R19" s="2"/>
      <c r="T19" s="2"/>
      <c r="U19" s="8"/>
      <c r="V19">
        <v>16.12</v>
      </c>
      <c r="W19" t="s">
        <v>13</v>
      </c>
      <c r="X19" s="3">
        <v>3000</v>
      </c>
      <c r="Y19" s="2">
        <f t="shared" ref="Y19:Y24" si="8">Y18+V19-X19</f>
        <v>20500.510000000006</v>
      </c>
      <c r="Z19" s="8" t="s">
        <v>13</v>
      </c>
      <c r="AA19" s="2"/>
    </row>
    <row r="20" spans="1:27" ht="15" x14ac:dyDescent="0.2">
      <c r="A20" s="1" t="s">
        <v>4</v>
      </c>
      <c r="B20">
        <v>36</v>
      </c>
      <c r="C20" t="s">
        <v>13</v>
      </c>
      <c r="D20" s="3">
        <v>2000</v>
      </c>
      <c r="E20" s="2">
        <f t="shared" si="5"/>
        <v>33818</v>
      </c>
      <c r="F20" s="7" t="s">
        <v>13</v>
      </c>
      <c r="G20">
        <v>13</v>
      </c>
      <c r="H20" t="s">
        <v>13</v>
      </c>
      <c r="I20" s="3">
        <v>3000</v>
      </c>
      <c r="J20" s="2">
        <f t="shared" si="6"/>
        <v>17587</v>
      </c>
      <c r="K20" s="8" t="s">
        <v>13</v>
      </c>
      <c r="L20" s="9">
        <v>0</v>
      </c>
      <c r="M20" s="2" t="s">
        <v>13</v>
      </c>
      <c r="N20" s="3">
        <v>4000</v>
      </c>
      <c r="O20" s="2">
        <f t="shared" si="7"/>
        <v>1438</v>
      </c>
      <c r="P20" s="8" t="s">
        <v>13</v>
      </c>
      <c r="R20" s="2"/>
      <c r="T20" s="2"/>
      <c r="U20" s="8"/>
      <c r="V20">
        <v>13.64</v>
      </c>
      <c r="W20" t="s">
        <v>13</v>
      </c>
      <c r="X20" s="3">
        <v>3000</v>
      </c>
      <c r="Y20" s="2">
        <f t="shared" si="8"/>
        <v>17514.150000000005</v>
      </c>
      <c r="Z20" s="8" t="s">
        <v>13</v>
      </c>
      <c r="AA20" s="2"/>
    </row>
    <row r="21" spans="1:27" ht="15" x14ac:dyDescent="0.2">
      <c r="A21" s="1" t="s">
        <v>0</v>
      </c>
      <c r="B21">
        <v>34</v>
      </c>
      <c r="C21" t="s">
        <v>13</v>
      </c>
      <c r="D21" s="3">
        <v>2000</v>
      </c>
      <c r="E21" s="2">
        <f t="shared" si="5"/>
        <v>31857</v>
      </c>
      <c r="F21" s="7" t="s">
        <v>13</v>
      </c>
      <c r="G21">
        <v>11</v>
      </c>
      <c r="H21" t="s">
        <v>13</v>
      </c>
      <c r="I21" s="3">
        <v>3000</v>
      </c>
      <c r="J21" s="2">
        <f t="shared" si="6"/>
        <v>14603</v>
      </c>
      <c r="K21" s="8" t="s">
        <v>13</v>
      </c>
      <c r="M21" s="2"/>
      <c r="O21" s="2"/>
      <c r="P21" s="8"/>
      <c r="R21" s="2"/>
      <c r="T21" s="2"/>
      <c r="U21" s="8"/>
      <c r="V21">
        <v>11.17</v>
      </c>
      <c r="W21" t="s">
        <v>13</v>
      </c>
      <c r="X21" s="3">
        <v>3000</v>
      </c>
      <c r="Y21" s="2">
        <f t="shared" si="8"/>
        <v>14525.320000000003</v>
      </c>
      <c r="Z21" s="8" t="s">
        <v>13</v>
      </c>
      <c r="AA21" s="2"/>
    </row>
    <row r="22" spans="1:27" ht="15" x14ac:dyDescent="0.2">
      <c r="A22" s="1" t="s">
        <v>5</v>
      </c>
      <c r="B22">
        <v>32</v>
      </c>
      <c r="C22" t="s">
        <v>13</v>
      </c>
      <c r="D22" s="3">
        <v>2000</v>
      </c>
      <c r="E22" s="2">
        <f t="shared" si="5"/>
        <v>29894</v>
      </c>
      <c r="F22" s="7" t="s">
        <v>13</v>
      </c>
      <c r="G22">
        <v>8</v>
      </c>
      <c r="H22" t="s">
        <v>13</v>
      </c>
      <c r="I22" s="3">
        <v>3000</v>
      </c>
      <c r="J22" s="2">
        <f t="shared" si="6"/>
        <v>11616</v>
      </c>
      <c r="K22" s="8" t="s">
        <v>13</v>
      </c>
      <c r="M22" s="2"/>
      <c r="O22" s="2"/>
      <c r="P22" s="8"/>
      <c r="R22" s="2"/>
      <c r="T22" s="2"/>
      <c r="U22" s="8"/>
      <c r="V22">
        <v>8.69</v>
      </c>
      <c r="W22" t="s">
        <v>13</v>
      </c>
      <c r="X22" s="3">
        <v>3000</v>
      </c>
      <c r="Y22" s="2">
        <f t="shared" si="8"/>
        <v>11534.010000000004</v>
      </c>
      <c r="Z22" s="8" t="s">
        <v>13</v>
      </c>
      <c r="AA22" s="2"/>
    </row>
    <row r="23" spans="1:27" ht="15" x14ac:dyDescent="0.2">
      <c r="A23" s="1" t="s">
        <v>6</v>
      </c>
      <c r="B23">
        <v>30</v>
      </c>
      <c r="C23" t="s">
        <v>13</v>
      </c>
      <c r="D23" s="3">
        <v>2000</v>
      </c>
      <c r="E23" s="2">
        <f t="shared" si="5"/>
        <v>27929</v>
      </c>
      <c r="F23" s="7" t="s">
        <v>13</v>
      </c>
      <c r="G23">
        <v>6</v>
      </c>
      <c r="H23" t="s">
        <v>13</v>
      </c>
      <c r="I23" s="3">
        <v>3000</v>
      </c>
      <c r="J23" s="2">
        <f t="shared" si="6"/>
        <v>8627</v>
      </c>
      <c r="K23" s="7" t="s">
        <v>13</v>
      </c>
      <c r="P23" s="7"/>
      <c r="U23" s="7"/>
      <c r="V23">
        <v>6.2</v>
      </c>
      <c r="W23" t="s">
        <v>13</v>
      </c>
      <c r="X23" s="3">
        <v>3000</v>
      </c>
      <c r="Y23" s="2">
        <f t="shared" si="8"/>
        <v>8540.2100000000046</v>
      </c>
      <c r="Z23" s="8" t="s">
        <v>13</v>
      </c>
    </row>
    <row r="24" spans="1:27" ht="15" x14ac:dyDescent="0.2">
      <c r="A24" s="1" t="s">
        <v>7</v>
      </c>
      <c r="B24">
        <v>28</v>
      </c>
      <c r="C24" t="s">
        <v>13</v>
      </c>
      <c r="D24" s="3">
        <v>2000</v>
      </c>
      <c r="E24" s="2">
        <f t="shared" si="5"/>
        <v>25962</v>
      </c>
      <c r="F24" s="7" t="s">
        <v>13</v>
      </c>
      <c r="G24">
        <v>3</v>
      </c>
      <c r="H24" t="s">
        <v>13</v>
      </c>
      <c r="I24" s="3">
        <v>3000</v>
      </c>
      <c r="J24" s="2">
        <f t="shared" si="6"/>
        <v>5635</v>
      </c>
      <c r="K24" s="7" t="s">
        <v>13</v>
      </c>
      <c r="P24" s="7"/>
      <c r="U24" s="7"/>
      <c r="V24">
        <v>3.72</v>
      </c>
      <c r="W24" t="s">
        <v>13</v>
      </c>
      <c r="X24" s="3">
        <v>3000</v>
      </c>
      <c r="Y24" s="2">
        <f t="shared" si="8"/>
        <v>5543.9300000000039</v>
      </c>
      <c r="Z24" s="8" t="s">
        <v>13</v>
      </c>
    </row>
    <row r="25" spans="1:27" ht="15" x14ac:dyDescent="0.2">
      <c r="A25" s="1" t="s">
        <v>8</v>
      </c>
      <c r="B25">
        <v>26</v>
      </c>
      <c r="C25" t="s">
        <v>13</v>
      </c>
      <c r="D25" s="3">
        <v>2000</v>
      </c>
      <c r="E25" s="2">
        <f t="shared" si="5"/>
        <v>23993</v>
      </c>
      <c r="F25" s="7" t="s">
        <v>13</v>
      </c>
      <c r="G25">
        <v>1</v>
      </c>
      <c r="H25" t="s">
        <v>13</v>
      </c>
      <c r="I25" s="3">
        <v>3000</v>
      </c>
      <c r="J25" s="2">
        <f t="shared" si="6"/>
        <v>2641</v>
      </c>
      <c r="K25" s="7" t="s">
        <v>13</v>
      </c>
      <c r="P25" s="7"/>
      <c r="U25" s="7"/>
      <c r="V25">
        <v>1.24</v>
      </c>
      <c r="W25" t="s">
        <v>13</v>
      </c>
      <c r="X25" s="3">
        <v>3000</v>
      </c>
      <c r="Y25" s="2">
        <f>Y24+V25-X25</f>
        <v>2545.1700000000037</v>
      </c>
      <c r="Z25" s="8" t="s">
        <v>13</v>
      </c>
    </row>
    <row r="26" spans="1:27" ht="15" x14ac:dyDescent="0.2">
      <c r="A26" s="1" t="s">
        <v>9</v>
      </c>
      <c r="B26">
        <v>24</v>
      </c>
      <c r="C26" t="s">
        <v>13</v>
      </c>
      <c r="D26" s="3">
        <v>2000</v>
      </c>
      <c r="E26" s="2">
        <f t="shared" si="5"/>
        <v>22022</v>
      </c>
      <c r="F26" s="7" t="s">
        <v>13</v>
      </c>
      <c r="G26">
        <v>0</v>
      </c>
      <c r="H26" t="s">
        <v>13</v>
      </c>
      <c r="I26" s="3">
        <v>3000</v>
      </c>
      <c r="J26" s="2">
        <f t="shared" si="6"/>
        <v>-354</v>
      </c>
      <c r="K26" s="7" t="s">
        <v>13</v>
      </c>
      <c r="P26" s="7"/>
      <c r="U26" s="7"/>
      <c r="V26">
        <v>0</v>
      </c>
      <c r="X26" s="3">
        <v>3000</v>
      </c>
      <c r="Y26" s="2">
        <f>Y25+V26-X26</f>
        <v>-454.82999999999629</v>
      </c>
      <c r="Z26" s="8" t="s">
        <v>13</v>
      </c>
    </row>
    <row r="27" spans="1:27" ht="15" x14ac:dyDescent="0.2">
      <c r="A27" s="1" t="s">
        <v>10</v>
      </c>
      <c r="B27">
        <v>22</v>
      </c>
      <c r="C27" t="s">
        <v>13</v>
      </c>
      <c r="D27" s="3">
        <v>2000</v>
      </c>
      <c r="E27" s="2">
        <f t="shared" si="5"/>
        <v>20049</v>
      </c>
      <c r="F27" s="7" t="s">
        <v>13</v>
      </c>
      <c r="K27" s="7"/>
      <c r="P27" s="7"/>
      <c r="U27" s="7"/>
      <c r="Z27" s="7"/>
    </row>
    <row r="28" spans="1:27" ht="15" x14ac:dyDescent="0.2">
      <c r="A28" s="16" t="s">
        <v>11</v>
      </c>
      <c r="B28" s="11">
        <v>20</v>
      </c>
      <c r="C28" s="11" t="s">
        <v>13</v>
      </c>
      <c r="D28" s="12">
        <v>2000</v>
      </c>
      <c r="E28" s="13">
        <f t="shared" si="5"/>
        <v>18074</v>
      </c>
      <c r="F28" s="14" t="s">
        <v>13</v>
      </c>
      <c r="G28" s="17"/>
      <c r="H28" s="11"/>
      <c r="I28" s="12"/>
      <c r="J28" s="11"/>
      <c r="K28" s="14"/>
      <c r="L28" s="19"/>
      <c r="M28" s="11"/>
      <c r="N28" s="12"/>
      <c r="O28" s="11"/>
      <c r="P28" s="14"/>
      <c r="Q28" s="19"/>
      <c r="R28" s="11"/>
      <c r="S28" s="12"/>
      <c r="T28" s="11"/>
      <c r="U28" s="14"/>
      <c r="V28" s="19"/>
      <c r="W28" s="11"/>
      <c r="X28" s="12"/>
      <c r="Y28" s="11"/>
      <c r="Z28" s="14"/>
    </row>
    <row r="29" spans="1:27" ht="15" x14ac:dyDescent="0.2">
      <c r="A29" s="1">
        <v>2027</v>
      </c>
      <c r="F29" s="7"/>
      <c r="K29" s="7"/>
      <c r="P29" s="7"/>
      <c r="U29" s="7"/>
      <c r="Z29" s="7"/>
    </row>
    <row r="30" spans="1:27" ht="15" x14ac:dyDescent="0.2">
      <c r="A30" s="1" t="s">
        <v>1</v>
      </c>
      <c r="B30">
        <v>18</v>
      </c>
      <c r="C30" t="s">
        <v>13</v>
      </c>
      <c r="D30" s="3">
        <v>2000</v>
      </c>
      <c r="E30" s="2">
        <f>E28+B30-D30+5</f>
        <v>16097</v>
      </c>
      <c r="F30" s="7" t="s">
        <v>13</v>
      </c>
      <c r="K30" s="7"/>
      <c r="P30" s="7"/>
      <c r="U30" s="7"/>
      <c r="Z30" s="7"/>
    </row>
    <row r="31" spans="1:27" ht="15" x14ac:dyDescent="0.2">
      <c r="A31" s="1" t="s">
        <v>2</v>
      </c>
      <c r="B31">
        <v>16</v>
      </c>
      <c r="C31" t="s">
        <v>13</v>
      </c>
      <c r="D31" s="3">
        <v>2000</v>
      </c>
      <c r="E31" s="2">
        <f t="shared" ref="E31:E39" si="9">E30+B31-D31+5</f>
        <v>14118</v>
      </c>
      <c r="F31" s="7" t="s">
        <v>13</v>
      </c>
      <c r="K31" s="7"/>
      <c r="P31" s="7"/>
      <c r="U31" s="7"/>
      <c r="Z31" s="7"/>
    </row>
    <row r="32" spans="1:27" ht="15" x14ac:dyDescent="0.2">
      <c r="A32" s="1" t="s">
        <v>3</v>
      </c>
      <c r="B32">
        <v>14</v>
      </c>
      <c r="C32" t="s">
        <v>13</v>
      </c>
      <c r="D32" s="3">
        <v>2000</v>
      </c>
      <c r="E32" s="2">
        <f t="shared" si="9"/>
        <v>12137</v>
      </c>
      <c r="F32" s="7" t="s">
        <v>13</v>
      </c>
      <c r="K32" s="7"/>
      <c r="P32" s="7"/>
      <c r="U32" s="7"/>
      <c r="Z32" s="7"/>
    </row>
    <row r="33" spans="1:26" ht="15" x14ac:dyDescent="0.2">
      <c r="A33" s="1" t="s">
        <v>4</v>
      </c>
      <c r="B33">
        <v>12</v>
      </c>
      <c r="C33" t="s">
        <v>13</v>
      </c>
      <c r="D33" s="3">
        <v>2000</v>
      </c>
      <c r="E33" s="2">
        <f t="shared" si="9"/>
        <v>10154</v>
      </c>
      <c r="F33" s="7" t="s">
        <v>13</v>
      </c>
      <c r="K33" s="7"/>
      <c r="P33" s="7"/>
      <c r="U33" s="7"/>
      <c r="Z33" s="7"/>
    </row>
    <row r="34" spans="1:26" ht="15" x14ac:dyDescent="0.2">
      <c r="A34" s="1" t="s">
        <v>0</v>
      </c>
      <c r="B34">
        <v>10</v>
      </c>
      <c r="C34" t="s">
        <v>13</v>
      </c>
      <c r="D34" s="3">
        <v>2000</v>
      </c>
      <c r="E34" s="2">
        <f t="shared" si="9"/>
        <v>8169</v>
      </c>
      <c r="F34" s="7" t="s">
        <v>13</v>
      </c>
      <c r="K34" s="7"/>
      <c r="P34" s="7"/>
      <c r="U34" s="7"/>
      <c r="Z34" s="7"/>
    </row>
    <row r="35" spans="1:26" x14ac:dyDescent="0.2">
      <c r="A35" s="1" t="s">
        <v>5</v>
      </c>
      <c r="B35">
        <v>8</v>
      </c>
      <c r="C35" t="s">
        <v>13</v>
      </c>
      <c r="D35" s="3">
        <v>2000</v>
      </c>
      <c r="E35" s="2">
        <f t="shared" si="9"/>
        <v>6182</v>
      </c>
      <c r="F35" s="7" t="s">
        <v>13</v>
      </c>
      <c r="K35" s="7"/>
      <c r="P35" s="7"/>
      <c r="U35" s="7"/>
      <c r="Z35" s="7"/>
    </row>
    <row r="36" spans="1:26" x14ac:dyDescent="0.2">
      <c r="A36" s="1" t="s">
        <v>6</v>
      </c>
      <c r="B36">
        <v>6</v>
      </c>
      <c r="C36" t="s">
        <v>13</v>
      </c>
      <c r="D36" s="3">
        <v>2000</v>
      </c>
      <c r="E36" s="2">
        <f t="shared" si="9"/>
        <v>4193</v>
      </c>
      <c r="F36" s="7" t="s">
        <v>13</v>
      </c>
      <c r="K36" s="7"/>
      <c r="P36" s="7"/>
      <c r="U36" s="7"/>
      <c r="Z36" s="7"/>
    </row>
    <row r="37" spans="1:26" x14ac:dyDescent="0.2">
      <c r="A37" s="1" t="s">
        <v>7</v>
      </c>
      <c r="B37">
        <v>4</v>
      </c>
      <c r="C37" t="s">
        <v>13</v>
      </c>
      <c r="D37" s="3">
        <v>2000</v>
      </c>
      <c r="E37" s="2">
        <f t="shared" si="9"/>
        <v>2202</v>
      </c>
      <c r="F37" s="7" t="s">
        <v>13</v>
      </c>
      <c r="K37" s="7"/>
      <c r="P37" s="7"/>
      <c r="U37" s="7"/>
      <c r="Z37" s="7"/>
    </row>
    <row r="38" spans="1:26" x14ac:dyDescent="0.2">
      <c r="A38" s="1" t="s">
        <v>8</v>
      </c>
      <c r="B38">
        <v>2</v>
      </c>
      <c r="C38" t="s">
        <v>13</v>
      </c>
      <c r="D38" s="3">
        <v>2000</v>
      </c>
      <c r="E38" s="2">
        <f t="shared" si="9"/>
        <v>209</v>
      </c>
      <c r="F38" s="7" t="s">
        <v>13</v>
      </c>
      <c r="K38" s="7"/>
      <c r="P38" s="7"/>
      <c r="U38" s="7"/>
      <c r="Z38" s="7"/>
    </row>
    <row r="39" spans="1:26" x14ac:dyDescent="0.2">
      <c r="A39" s="1" t="s">
        <v>9</v>
      </c>
      <c r="B39">
        <v>0</v>
      </c>
      <c r="C39" t="s">
        <v>13</v>
      </c>
      <c r="D39" s="3">
        <v>2000</v>
      </c>
      <c r="E39" s="2">
        <f t="shared" si="9"/>
        <v>-1786</v>
      </c>
      <c r="F39" s="7" t="s">
        <v>13</v>
      </c>
      <c r="K39" s="7"/>
      <c r="P39" s="7"/>
      <c r="U39" s="7"/>
      <c r="Z39" s="7"/>
    </row>
    <row r="40" spans="1:26" x14ac:dyDescent="0.2">
      <c r="A40" s="1" t="s">
        <v>10</v>
      </c>
      <c r="F40" s="7"/>
      <c r="K40" s="7"/>
      <c r="P40" s="7"/>
      <c r="U40" s="7"/>
      <c r="Z40" s="7"/>
    </row>
    <row r="41" spans="1:26" x14ac:dyDescent="0.2">
      <c r="A41" s="16" t="s">
        <v>11</v>
      </c>
      <c r="B41" s="11"/>
      <c r="C41" s="11"/>
      <c r="D41" s="12"/>
      <c r="E41" s="13"/>
      <c r="F41" s="14"/>
      <c r="G41" s="11"/>
      <c r="H41" s="11"/>
      <c r="I41" s="12"/>
      <c r="J41" s="11"/>
      <c r="K41" s="14"/>
      <c r="L41" s="19"/>
      <c r="M41" s="11"/>
      <c r="N41" s="12"/>
      <c r="O41" s="11"/>
      <c r="P41" s="14"/>
      <c r="Q41" s="19"/>
      <c r="R41" s="11"/>
      <c r="S41" s="12"/>
      <c r="T41" s="11"/>
      <c r="U41" s="14"/>
      <c r="V41" s="19"/>
      <c r="W41" s="11"/>
      <c r="X41" s="12"/>
      <c r="Y41" s="11"/>
      <c r="Z41" s="14"/>
    </row>
  </sheetData>
  <mergeCells count="5">
    <mergeCell ref="V1:Z1"/>
    <mergeCell ref="B1:F1"/>
    <mergeCell ref="G1:K1"/>
    <mergeCell ref="L1:P1"/>
    <mergeCell ref="Q1:U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Afvikling af gæld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 Sakskjær Nielsen</dc:creator>
  <cp:lastModifiedBy>Julia Sakskjær Nielsen</cp:lastModifiedBy>
  <dcterms:created xsi:type="dcterms:W3CDTF">2019-02-27T17:40:49Z</dcterms:created>
  <dcterms:modified xsi:type="dcterms:W3CDTF">2025-01-29T11:54:09Z</dcterms:modified>
</cp:coreProperties>
</file>